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Planilha orçamentária" sheetId="1" r:id="rId1"/>
    <sheet name="Cronograma fisico financeiro" sheetId="2" r:id="rId2"/>
    <sheet name="Plan3" sheetId="3" r:id="rId3"/>
  </sheets>
  <definedNames>
    <definedName name="_xlnm.Print_Area" localSheetId="1">'Cronograma fisico financeiro'!$A$1:$C$29</definedName>
    <definedName name="_xlnm.Print_Area" localSheetId="0">'Planilha orçamentária'!$A$1:$H$29</definedName>
  </definedNames>
  <calcPr fullCalcOnLoad="1"/>
</workbook>
</file>

<file path=xl/sharedStrings.xml><?xml version="1.0" encoding="utf-8"?>
<sst xmlns="http://schemas.openxmlformats.org/spreadsheetml/2006/main" count="68" uniqueCount="54">
  <si>
    <t>ITEM</t>
  </si>
  <si>
    <t>SERVIÇOS</t>
  </si>
  <si>
    <t>UNIDADE</t>
  </si>
  <si>
    <t>PREÇO TOTAL</t>
  </si>
  <si>
    <t>TOTAL GERAL DO ORÇAMENTO</t>
  </si>
  <si>
    <t>Qdade.</t>
  </si>
  <si>
    <t>PREÇO UNITÁRIO</t>
  </si>
  <si>
    <t>m²</t>
  </si>
  <si>
    <t>ml</t>
  </si>
  <si>
    <t>m³</t>
  </si>
  <si>
    <t>Kg</t>
  </si>
  <si>
    <t>Concreto ciclopico</t>
  </si>
  <si>
    <t>LUCIANO GUSTAVO GARCIA</t>
  </si>
  <si>
    <t>ENGENHEIRO CIVIL</t>
  </si>
  <si>
    <t>CREA:5062239055</t>
  </si>
  <si>
    <t>CPOS</t>
  </si>
  <si>
    <t xml:space="preserve">LOCAL: ESTRADA MUNICIPAL CRP 330, SOBRE CORREGO RIBEIRÃO DA MOCOCA </t>
  </si>
  <si>
    <t>MUNICIPIO: CRISTAIS PAULISTA/SP.</t>
  </si>
  <si>
    <t>DER</t>
  </si>
  <si>
    <t>PLANILHA ORÇAMENTÁRIA</t>
  </si>
  <si>
    <t>Demolição alvenaria</t>
  </si>
  <si>
    <t>Concreto fck=30 MPA</t>
  </si>
  <si>
    <t>Cristais Paulista, 11 de abril de 2.019</t>
  </si>
  <si>
    <t>CRONOGRAMA FÍSICO FINANCEIRO</t>
  </si>
  <si>
    <t xml:space="preserve">VALOR:  </t>
  </si>
  <si>
    <t xml:space="preserve">        1ª</t>
  </si>
  <si>
    <t>TOTAL</t>
  </si>
  <si>
    <t xml:space="preserve">           SERVICOS</t>
  </si>
  <si>
    <t>VALOR TOTAL</t>
  </si>
  <si>
    <t>Luciano Gustavo Garcia</t>
  </si>
  <si>
    <t>ENGº CIVIL</t>
  </si>
  <si>
    <t>CREA;5062239055</t>
  </si>
  <si>
    <t>BASE PARA INSTALAÇÃO DE PONTE</t>
  </si>
  <si>
    <t xml:space="preserve">OBRA: PROJETO ESTRUTURAL DE CONSTRUÇÃO DE </t>
  </si>
  <si>
    <t>ETAPA 30 dias uteis</t>
  </si>
  <si>
    <t>Limpeza do terreno (mecanizada)</t>
  </si>
  <si>
    <t>02.09.040</t>
  </si>
  <si>
    <t>Locação da obra (6,00x4,30)m</t>
  </si>
  <si>
    <t>02.10.020</t>
  </si>
  <si>
    <t>07.22.15</t>
  </si>
  <si>
    <t>25.04.18.99</t>
  </si>
  <si>
    <t>ESTACA RAIZ EM ROCHA ALTERADA D=25CM</t>
  </si>
  <si>
    <t>72.15.02.99.04</t>
  </si>
  <si>
    <t>CAMINHAO GUINCHO LANC.TELES.4,10T COND.D</t>
  </si>
  <si>
    <t>hora</t>
  </si>
  <si>
    <t>24.07.07.99</t>
  </si>
  <si>
    <t>24.07.09.99</t>
  </si>
  <si>
    <t>BOMBEAMENTO P/ CONCRETO QUALQUER RESIST</t>
  </si>
  <si>
    <t>25.09.08.99</t>
  </si>
  <si>
    <t>26.05.04.99</t>
  </si>
  <si>
    <t xml:space="preserve">FORMAS METALICAS ESPECIAL P/ VIGAS </t>
  </si>
  <si>
    <t>26.06.03.99</t>
  </si>
  <si>
    <t>BARRA DE ACO CA-60</t>
  </si>
  <si>
    <t>Boletim referencial de custo</t>
  </si>
</sst>
</file>

<file path=xl/styles.xml><?xml version="1.0" encoding="utf-8"?>
<styleSheet xmlns="http://schemas.openxmlformats.org/spreadsheetml/2006/main">
  <numFmts count="3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&quot;R$ &quot;#,##0.00"/>
    <numFmt numFmtId="188" formatCode="0.0%"/>
  </numFmts>
  <fonts count="50">
    <font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i/>
      <sz val="11"/>
      <name val="Arial"/>
      <family val="2"/>
    </font>
    <font>
      <sz val="10"/>
      <color indexed="10"/>
      <name val="Arial"/>
      <family val="0"/>
    </font>
    <font>
      <b/>
      <i/>
      <sz val="16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176" fontId="1" fillId="0" borderId="0" xfId="47" applyFont="1" applyAlignment="1">
      <alignment/>
    </xf>
    <xf numFmtId="176" fontId="0" fillId="0" borderId="0" xfId="47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176" fontId="7" fillId="0" borderId="11" xfId="47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76" fontId="6" fillId="0" borderId="10" xfId="47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47" applyNumberFormat="1" applyFont="1" applyBorder="1" applyAlignment="1">
      <alignment horizontal="center" vertical="center" wrapText="1"/>
    </xf>
    <xf numFmtId="4" fontId="5" fillId="0" borderId="10" xfId="47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2" fontId="5" fillId="0" borderId="10" xfId="47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4" fontId="13" fillId="0" borderId="15" xfId="0" applyNumberFormat="1" applyFont="1" applyBorder="1" applyAlignment="1">
      <alignment/>
    </xf>
    <xf numFmtId="0" fontId="13" fillId="0" borderId="16" xfId="0" applyFont="1" applyBorder="1" applyAlignment="1">
      <alignment horizontal="left"/>
    </xf>
    <xf numFmtId="4" fontId="13" fillId="0" borderId="15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4" fontId="14" fillId="0" borderId="10" xfId="0" applyNumberFormat="1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4" fillId="0" borderId="10" xfId="0" applyFont="1" applyFill="1" applyBorder="1" applyAlignment="1">
      <alignment horizontal="justify" vertical="justify" wrapText="1"/>
    </xf>
    <xf numFmtId="4" fontId="14" fillId="0" borderId="10" xfId="0" applyNumberFormat="1" applyFont="1" applyBorder="1" applyAlignment="1">
      <alignment horizontal="right"/>
    </xf>
    <xf numFmtId="0" fontId="5" fillId="0" borderId="19" xfId="0" applyFont="1" applyBorder="1" applyAlignment="1">
      <alignment horizontal="justify" vertical="justify"/>
    </xf>
    <xf numFmtId="0" fontId="5" fillId="0" borderId="20" xfId="0" applyFont="1" applyBorder="1" applyAlignment="1">
      <alignment horizontal="justify" vertical="justify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21" xfId="0" applyFont="1" applyBorder="1" applyAlignment="1">
      <alignment horizontal="left"/>
    </xf>
    <xf numFmtId="0" fontId="7" fillId="0" borderId="22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0</xdr:rowOff>
    </xdr:from>
    <xdr:to>
      <xdr:col>8</xdr:col>
      <xdr:colOff>9525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95250"/>
          <a:ext cx="952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2181225</xdr:colOff>
      <xdr:row>0</xdr:row>
      <xdr:rowOff>28575</xdr:rowOff>
    </xdr:from>
    <xdr:to>
      <xdr:col>3</xdr:col>
      <xdr:colOff>9525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8575"/>
          <a:ext cx="9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view="pageBreakPreview" zoomScale="130" zoomScaleNormal="130" zoomScaleSheetLayoutView="130" zoomScalePageLayoutView="0" workbookViewId="0" topLeftCell="A1">
      <selection activeCell="D10" sqref="D10:D19"/>
    </sheetView>
  </sheetViews>
  <sheetFormatPr defaultColWidth="9.140625" defaultRowHeight="12.75"/>
  <cols>
    <col min="2" max="2" width="12.421875" style="0" customWidth="1"/>
    <col min="3" max="3" width="5.00390625" style="0" customWidth="1"/>
    <col min="4" max="4" width="35.28125" style="0" customWidth="1"/>
    <col min="6" max="6" width="7.57421875" style="1" bestFit="1" customWidth="1"/>
    <col min="7" max="7" width="13.28125" style="4" customWidth="1"/>
    <col min="8" max="8" width="16.57421875" style="3" customWidth="1"/>
  </cols>
  <sheetData>
    <row r="1" ht="7.5" customHeight="1"/>
    <row r="2" spans="3:8" ht="20.25">
      <c r="C2" s="43" t="s">
        <v>19</v>
      </c>
      <c r="D2" s="43"/>
      <c r="E2" s="43"/>
      <c r="F2" s="43"/>
      <c r="G2" s="43"/>
      <c r="H2" s="43"/>
    </row>
    <row r="3" spans="3:8" ht="6.75" customHeight="1">
      <c r="C3" s="8"/>
      <c r="D3" s="8"/>
      <c r="E3" s="8"/>
      <c r="F3" s="8"/>
      <c r="G3" s="8"/>
      <c r="H3" s="8"/>
    </row>
    <row r="4" spans="3:8" ht="12.75">
      <c r="C4" s="44" t="s">
        <v>33</v>
      </c>
      <c r="D4" s="44"/>
      <c r="E4" s="44"/>
      <c r="F4" s="44"/>
      <c r="G4" s="44"/>
      <c r="H4" s="44"/>
    </row>
    <row r="5" spans="3:8" ht="12.75">
      <c r="C5" s="44" t="s">
        <v>32</v>
      </c>
      <c r="D5" s="44"/>
      <c r="E5" s="44"/>
      <c r="F5" s="44"/>
      <c r="G5" s="44"/>
      <c r="H5" s="44"/>
    </row>
    <row r="6" spans="3:8" ht="12.75">
      <c r="C6" s="44" t="s">
        <v>16</v>
      </c>
      <c r="D6" s="44"/>
      <c r="E6" s="44"/>
      <c r="F6" s="44"/>
      <c r="G6" s="44"/>
      <c r="H6" s="44"/>
    </row>
    <row r="7" spans="3:8" ht="16.5" customHeight="1">
      <c r="C7" s="44" t="s">
        <v>17</v>
      </c>
      <c r="D7" s="44"/>
      <c r="E7" s="44"/>
      <c r="F7" s="44"/>
      <c r="G7" s="44"/>
      <c r="H7" s="44"/>
    </row>
    <row r="8" spans="3:8" ht="14.25">
      <c r="C8" s="45"/>
      <c r="D8" s="45"/>
      <c r="E8" s="45"/>
      <c r="F8" s="45"/>
      <c r="G8" s="45"/>
      <c r="H8" s="45"/>
    </row>
    <row r="9" spans="1:8" s="2" customFormat="1" ht="37.5" customHeight="1">
      <c r="A9" s="41" t="s">
        <v>53</v>
      </c>
      <c r="B9" s="42"/>
      <c r="C9" s="12" t="s">
        <v>0</v>
      </c>
      <c r="D9" s="12" t="s">
        <v>1</v>
      </c>
      <c r="E9" s="12" t="s">
        <v>2</v>
      </c>
      <c r="F9" s="13" t="s">
        <v>5</v>
      </c>
      <c r="G9" s="14" t="s">
        <v>6</v>
      </c>
      <c r="H9" s="14" t="s">
        <v>3</v>
      </c>
    </row>
    <row r="10" spans="1:8" ht="12.75">
      <c r="A10" s="12" t="s">
        <v>15</v>
      </c>
      <c r="B10" s="15" t="s">
        <v>36</v>
      </c>
      <c r="C10" s="15">
        <v>1</v>
      </c>
      <c r="D10" s="16" t="s">
        <v>35</v>
      </c>
      <c r="E10" s="5" t="s">
        <v>7</v>
      </c>
      <c r="F10" s="17">
        <v>100</v>
      </c>
      <c r="G10" s="18">
        <v>2.59</v>
      </c>
      <c r="H10" s="19">
        <f aca="true" t="shared" si="0" ref="H10:H19">F10*G10</f>
        <v>259</v>
      </c>
    </row>
    <row r="11" spans="1:8" ht="12.75">
      <c r="A11" s="12" t="s">
        <v>15</v>
      </c>
      <c r="B11" s="15" t="s">
        <v>38</v>
      </c>
      <c r="C11" s="15">
        <v>2</v>
      </c>
      <c r="D11" s="16" t="s">
        <v>37</v>
      </c>
      <c r="E11" s="5" t="s">
        <v>7</v>
      </c>
      <c r="F11" s="20">
        <v>30</v>
      </c>
      <c r="G11" s="18">
        <v>10.04</v>
      </c>
      <c r="H11" s="19">
        <f t="shared" si="0"/>
        <v>301.2</v>
      </c>
    </row>
    <row r="12" spans="1:8" ht="12.75">
      <c r="A12" s="12" t="s">
        <v>15</v>
      </c>
      <c r="B12" s="15" t="s">
        <v>39</v>
      </c>
      <c r="C12" s="15">
        <v>3</v>
      </c>
      <c r="D12" s="16" t="s">
        <v>20</v>
      </c>
      <c r="E12" s="5" t="s">
        <v>9</v>
      </c>
      <c r="F12" s="20">
        <v>30</v>
      </c>
      <c r="G12" s="18">
        <v>57.4</v>
      </c>
      <c r="H12" s="19">
        <f t="shared" si="0"/>
        <v>1722</v>
      </c>
    </row>
    <row r="13" spans="1:8" ht="25.5" customHeight="1">
      <c r="A13" s="21" t="s">
        <v>18</v>
      </c>
      <c r="B13" s="21" t="s">
        <v>40</v>
      </c>
      <c r="C13" s="21">
        <v>4</v>
      </c>
      <c r="D13" s="39" t="s">
        <v>41</v>
      </c>
      <c r="E13" s="10" t="s">
        <v>8</v>
      </c>
      <c r="F13" s="17">
        <v>6</v>
      </c>
      <c r="G13" s="23">
        <v>752.88</v>
      </c>
      <c r="H13" s="19">
        <f t="shared" si="0"/>
        <v>4517.28</v>
      </c>
    </row>
    <row r="14" spans="1:8" ht="24">
      <c r="A14" s="21" t="s">
        <v>18</v>
      </c>
      <c r="B14" s="21" t="s">
        <v>42</v>
      </c>
      <c r="C14" s="21">
        <v>5</v>
      </c>
      <c r="D14" s="22" t="s">
        <v>43</v>
      </c>
      <c r="E14" s="10" t="s">
        <v>44</v>
      </c>
      <c r="F14" s="17">
        <v>16</v>
      </c>
      <c r="G14" s="23">
        <v>201.99</v>
      </c>
      <c r="H14" s="19">
        <f t="shared" si="0"/>
        <v>3231.84</v>
      </c>
    </row>
    <row r="15" spans="1:8" ht="13.5" customHeight="1">
      <c r="A15" s="21" t="s">
        <v>18</v>
      </c>
      <c r="B15" s="21" t="s">
        <v>45</v>
      </c>
      <c r="C15" s="21">
        <v>6</v>
      </c>
      <c r="D15" s="22" t="s">
        <v>21</v>
      </c>
      <c r="E15" s="10" t="s">
        <v>9</v>
      </c>
      <c r="F15" s="24">
        <v>24.43</v>
      </c>
      <c r="G15" s="23">
        <v>324.4</v>
      </c>
      <c r="H15" s="19">
        <f t="shared" si="0"/>
        <v>7925.092</v>
      </c>
    </row>
    <row r="16" spans="1:8" ht="26.25" customHeight="1">
      <c r="A16" s="21" t="s">
        <v>18</v>
      </c>
      <c r="B16" s="21" t="s">
        <v>46</v>
      </c>
      <c r="C16" s="21">
        <v>7</v>
      </c>
      <c r="D16" s="22" t="s">
        <v>47</v>
      </c>
      <c r="E16" s="10" t="s">
        <v>9</v>
      </c>
      <c r="F16" s="24">
        <v>24.43</v>
      </c>
      <c r="G16" s="23">
        <v>61.34</v>
      </c>
      <c r="H16" s="19">
        <f>F16*G16</f>
        <v>1498.5362</v>
      </c>
    </row>
    <row r="17" spans="1:8" ht="13.5" customHeight="1">
      <c r="A17" s="21" t="s">
        <v>18</v>
      </c>
      <c r="B17" s="21" t="s">
        <v>48</v>
      </c>
      <c r="C17" s="21">
        <v>8</v>
      </c>
      <c r="D17" s="22" t="s">
        <v>11</v>
      </c>
      <c r="E17" s="10" t="s">
        <v>9</v>
      </c>
      <c r="F17" s="17">
        <v>19.35</v>
      </c>
      <c r="G17" s="23">
        <v>324.4</v>
      </c>
      <c r="H17" s="19">
        <f t="shared" si="0"/>
        <v>6277.14</v>
      </c>
    </row>
    <row r="18" spans="1:8" ht="12.75">
      <c r="A18" s="21" t="s">
        <v>18</v>
      </c>
      <c r="B18" s="21" t="s">
        <v>51</v>
      </c>
      <c r="C18" s="21">
        <v>9</v>
      </c>
      <c r="D18" s="22" t="s">
        <v>52</v>
      </c>
      <c r="E18" s="10" t="s">
        <v>10</v>
      </c>
      <c r="F18" s="17">
        <v>2400</v>
      </c>
      <c r="G18" s="23">
        <v>14.43</v>
      </c>
      <c r="H18" s="19">
        <f t="shared" si="0"/>
        <v>34632</v>
      </c>
    </row>
    <row r="19" spans="1:8" ht="23.25" customHeight="1">
      <c r="A19" s="21" t="s">
        <v>18</v>
      </c>
      <c r="B19" s="15" t="s">
        <v>49</v>
      </c>
      <c r="C19" s="15">
        <v>10</v>
      </c>
      <c r="D19" s="16" t="s">
        <v>50</v>
      </c>
      <c r="E19" s="5" t="s">
        <v>7</v>
      </c>
      <c r="F19" s="20">
        <v>25</v>
      </c>
      <c r="G19" s="18">
        <v>84.19</v>
      </c>
      <c r="H19" s="19">
        <f t="shared" si="0"/>
        <v>2104.75</v>
      </c>
    </row>
    <row r="20" spans="3:8" ht="15.75" thickBot="1">
      <c r="C20" s="48" t="s">
        <v>4</v>
      </c>
      <c r="D20" s="49"/>
      <c r="E20" s="49"/>
      <c r="F20" s="49"/>
      <c r="G20" s="50"/>
      <c r="H20" s="11">
        <f>SUM(H10:H19)</f>
        <v>62468.8382</v>
      </c>
    </row>
    <row r="21" spans="3:8" ht="12.75">
      <c r="C21" s="47"/>
      <c r="D21" s="47"/>
      <c r="E21" s="47"/>
      <c r="F21" s="47"/>
      <c r="G21" s="47"/>
      <c r="H21" s="47"/>
    </row>
    <row r="22" spans="3:8" ht="3.75" customHeight="1">
      <c r="C22" s="9"/>
      <c r="D22" s="9"/>
      <c r="E22" s="9"/>
      <c r="F22" s="9"/>
      <c r="G22" s="9"/>
      <c r="H22" s="9"/>
    </row>
    <row r="23" spans="3:8" ht="7.5" customHeight="1">
      <c r="C23" s="9"/>
      <c r="D23" s="9"/>
      <c r="E23" s="9"/>
      <c r="F23" s="9"/>
      <c r="G23" s="9"/>
      <c r="H23" s="9"/>
    </row>
    <row r="24" spans="3:8" ht="12.75">
      <c r="C24" s="51" t="s">
        <v>22</v>
      </c>
      <c r="D24" s="51"/>
      <c r="E24" s="51"/>
      <c r="F24" s="51"/>
      <c r="G24" s="51"/>
      <c r="H24" s="51"/>
    </row>
    <row r="25" spans="3:6" ht="12.75">
      <c r="C25" s="6"/>
      <c r="D25" s="6"/>
      <c r="E25" s="6"/>
      <c r="F25" s="7"/>
    </row>
    <row r="27" spans="3:8" ht="12.75">
      <c r="C27" s="46" t="s">
        <v>12</v>
      </c>
      <c r="D27" s="46"/>
      <c r="E27" s="46"/>
      <c r="F27" s="46"/>
      <c r="G27" s="46"/>
      <c r="H27" s="46"/>
    </row>
    <row r="28" spans="3:8" ht="12.75">
      <c r="C28" s="46" t="s">
        <v>13</v>
      </c>
      <c r="D28" s="46"/>
      <c r="E28" s="46"/>
      <c r="F28" s="46"/>
      <c r="G28" s="46"/>
      <c r="H28" s="46"/>
    </row>
    <row r="29" spans="3:8" ht="12.75">
      <c r="C29" s="46" t="s">
        <v>14</v>
      </c>
      <c r="D29" s="46"/>
      <c r="E29" s="46"/>
      <c r="F29" s="46"/>
      <c r="G29" s="46"/>
      <c r="H29" s="46"/>
    </row>
  </sheetData>
  <sheetProtection/>
  <mergeCells count="13">
    <mergeCell ref="C27:H27"/>
    <mergeCell ref="C28:H28"/>
    <mergeCell ref="C29:H29"/>
    <mergeCell ref="C21:H21"/>
    <mergeCell ref="C20:G20"/>
    <mergeCell ref="C24:H24"/>
    <mergeCell ref="A9:B9"/>
    <mergeCell ref="C2:H2"/>
    <mergeCell ref="C4:H4"/>
    <mergeCell ref="C5:H5"/>
    <mergeCell ref="C8:H8"/>
    <mergeCell ref="C6:H6"/>
    <mergeCell ref="C7:H7"/>
  </mergeCells>
  <printOptions/>
  <pageMargins left="1.1811023622047245" right="0.3937007874015748" top="1.5748031496062993" bottom="0.984251968503937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130" zoomScaleSheetLayoutView="130" zoomScalePageLayoutView="0" workbookViewId="0" topLeftCell="A1">
      <selection activeCell="G24" sqref="G24"/>
    </sheetView>
  </sheetViews>
  <sheetFormatPr defaultColWidth="9.140625" defaultRowHeight="12.75"/>
  <cols>
    <col min="1" max="1" width="38.28125" style="0" customWidth="1"/>
    <col min="2" max="2" width="17.8515625" style="0" customWidth="1"/>
    <col min="3" max="3" width="32.7109375" style="0" customWidth="1"/>
  </cols>
  <sheetData>
    <row r="1" spans="1:3" ht="12.75">
      <c r="A1" s="46" t="s">
        <v>23</v>
      </c>
      <c r="B1" s="46"/>
      <c r="C1" s="46"/>
    </row>
    <row r="2" spans="1:3" ht="12.75">
      <c r="A2" s="25"/>
      <c r="B2" s="25"/>
      <c r="C2" s="25"/>
    </row>
    <row r="3" spans="1:3" ht="12.75">
      <c r="A3" s="26"/>
      <c r="B3" s="25"/>
      <c r="C3" s="25"/>
    </row>
    <row r="4" spans="2:3" ht="12.75">
      <c r="B4" s="25"/>
      <c r="C4" s="25"/>
    </row>
    <row r="5" spans="1:3" ht="12.75">
      <c r="A5" s="2" t="str">
        <f>'Planilha orçamentária'!C4</f>
        <v>OBRA: PROJETO ESTRUTURAL DE CONSTRUÇÃO DE </v>
      </c>
      <c r="B5" s="25"/>
      <c r="C5" s="25"/>
    </row>
    <row r="6" spans="1:3" ht="12.75">
      <c r="A6" s="2" t="str">
        <f>'Planilha orçamentária'!C5</f>
        <v>BASE PARA INSTALAÇÃO DE PONTE</v>
      </c>
      <c r="B6" s="25"/>
      <c r="C6" s="25"/>
    </row>
    <row r="7" spans="1:3" ht="12.75">
      <c r="A7" s="2" t="str">
        <f>'Planilha orçamentária'!C6</f>
        <v>LOCAL: ESTRADA MUNICIPAL CRP 330, SOBRE CORREGO RIBEIRÃO DA MOCOCA </v>
      </c>
      <c r="B7" s="25"/>
      <c r="C7" s="25"/>
    </row>
    <row r="8" spans="1:3" ht="13.5" thickBot="1">
      <c r="A8" s="27" t="s">
        <v>24</v>
      </c>
      <c r="B8" s="25"/>
      <c r="C8" s="25"/>
    </row>
    <row r="9" spans="1:3" ht="12.75">
      <c r="A9" s="28"/>
      <c r="B9" s="29" t="s">
        <v>25</v>
      </c>
      <c r="C9" s="29" t="s">
        <v>26</v>
      </c>
    </row>
    <row r="10" spans="1:3" ht="12.75">
      <c r="A10" s="30" t="s">
        <v>27</v>
      </c>
      <c r="B10" s="31" t="s">
        <v>34</v>
      </c>
      <c r="C10" s="30"/>
    </row>
    <row r="11" spans="1:3" ht="13.5" thickBot="1">
      <c r="A11" s="32"/>
      <c r="B11" s="32"/>
      <c r="C11" s="32"/>
    </row>
    <row r="12" spans="1:3" ht="12.75">
      <c r="A12" s="34" t="str">
        <f>'Planilha orçamentária'!D10</f>
        <v>Limpeza do terreno (mecanizada)</v>
      </c>
      <c r="B12" s="35">
        <f>'Planilha orçamentária'!H10</f>
        <v>259</v>
      </c>
      <c r="C12" s="33">
        <f>B12</f>
        <v>259</v>
      </c>
    </row>
    <row r="13" spans="1:3" ht="12.75">
      <c r="A13" s="34" t="str">
        <f>'Planilha orçamentária'!D11</f>
        <v>Locação da obra (6,00x4,30)m</v>
      </c>
      <c r="B13" s="35">
        <f>'Planilha orçamentária'!H11</f>
        <v>301.2</v>
      </c>
      <c r="C13" s="33">
        <f aca="true" t="shared" si="0" ref="C13:C21">B13</f>
        <v>301.2</v>
      </c>
    </row>
    <row r="14" spans="1:3" ht="12.75">
      <c r="A14" s="34" t="str">
        <f>'Planilha orçamentária'!D12</f>
        <v>Demolição alvenaria</v>
      </c>
      <c r="B14" s="35">
        <f>'Planilha orçamentária'!H12</f>
        <v>1722</v>
      </c>
      <c r="C14" s="33">
        <f t="shared" si="0"/>
        <v>1722</v>
      </c>
    </row>
    <row r="15" spans="1:3" ht="12.75">
      <c r="A15" s="34" t="str">
        <f>'Planilha orçamentária'!D13</f>
        <v>ESTACA RAIZ EM ROCHA ALTERADA D=25CM</v>
      </c>
      <c r="B15" s="35">
        <f>'Planilha orçamentária'!H13</f>
        <v>4517.28</v>
      </c>
      <c r="C15" s="33">
        <f t="shared" si="0"/>
        <v>4517.28</v>
      </c>
    </row>
    <row r="16" spans="1:3" ht="12.75">
      <c r="A16" s="34" t="str">
        <f>'Planilha orçamentária'!D14</f>
        <v>CAMINHAO GUINCHO LANC.TELES.4,10T COND.D</v>
      </c>
      <c r="B16" s="35">
        <f>'Planilha orçamentária'!H14</f>
        <v>3231.84</v>
      </c>
      <c r="C16" s="33">
        <f t="shared" si="0"/>
        <v>3231.84</v>
      </c>
    </row>
    <row r="17" spans="1:3" ht="12.75">
      <c r="A17" s="34" t="str">
        <f>'Planilha orçamentária'!D15</f>
        <v>Concreto fck=30 MPA</v>
      </c>
      <c r="B17" s="35">
        <f>'Planilha orçamentária'!H15</f>
        <v>7925.092</v>
      </c>
      <c r="C17" s="33">
        <f t="shared" si="0"/>
        <v>7925.092</v>
      </c>
    </row>
    <row r="18" spans="1:3" ht="12.75">
      <c r="A18" s="34" t="str">
        <f>'Planilha orçamentária'!D16</f>
        <v>BOMBEAMENTO P/ CONCRETO QUALQUER RESIST</v>
      </c>
      <c r="B18" s="35">
        <f>'Planilha orçamentária'!H16</f>
        <v>1498.5362</v>
      </c>
      <c r="C18" s="33">
        <f t="shared" si="0"/>
        <v>1498.5362</v>
      </c>
    </row>
    <row r="19" spans="1:3" ht="12.75">
      <c r="A19" s="34" t="str">
        <f>'Planilha orçamentária'!D17</f>
        <v>Concreto ciclopico</v>
      </c>
      <c r="B19" s="35">
        <f>'Planilha orçamentária'!H17</f>
        <v>6277.14</v>
      </c>
      <c r="C19" s="33">
        <f t="shared" si="0"/>
        <v>6277.14</v>
      </c>
    </row>
    <row r="20" spans="1:3" ht="12.75">
      <c r="A20" s="34" t="str">
        <f>'Planilha orçamentária'!D18</f>
        <v>BARRA DE ACO CA-60</v>
      </c>
      <c r="B20" s="35">
        <f>'Planilha orçamentária'!H18</f>
        <v>34632</v>
      </c>
      <c r="C20" s="33">
        <f t="shared" si="0"/>
        <v>34632</v>
      </c>
    </row>
    <row r="21" spans="1:3" ht="12.75">
      <c r="A21" s="34" t="str">
        <f>'Planilha orçamentária'!D19</f>
        <v>FORMAS METALICAS ESPECIAL P/ VIGAS </v>
      </c>
      <c r="B21" s="35">
        <f>'Planilha orçamentária'!H19</f>
        <v>2104.75</v>
      </c>
      <c r="C21" s="33">
        <f t="shared" si="0"/>
        <v>2104.75</v>
      </c>
    </row>
    <row r="22" spans="1:3" ht="12.75">
      <c r="A22" s="34"/>
      <c r="B22" s="35"/>
      <c r="C22" s="33"/>
    </row>
    <row r="23" spans="1:3" ht="12.75">
      <c r="A23" s="36" t="s">
        <v>28</v>
      </c>
      <c r="B23" s="40">
        <f>SUM(B12:B21)</f>
        <v>62468.8382</v>
      </c>
      <c r="C23" s="37"/>
    </row>
    <row r="24" spans="1:3" ht="13.5" thickBot="1">
      <c r="A24" s="38" t="s">
        <v>26</v>
      </c>
      <c r="B24" s="37"/>
      <c r="C24" s="40">
        <f>SUM(C13:C22)</f>
        <v>62209.8382</v>
      </c>
    </row>
    <row r="27" spans="1:5" ht="12.75">
      <c r="A27" s="52" t="s">
        <v>29</v>
      </c>
      <c r="B27" s="53"/>
      <c r="C27" s="53"/>
      <c r="D27" s="53"/>
      <c r="E27" s="53"/>
    </row>
    <row r="28" spans="1:5" ht="12.75">
      <c r="A28" s="52" t="s">
        <v>30</v>
      </c>
      <c r="B28" s="53"/>
      <c r="C28" s="53"/>
      <c r="D28" s="53"/>
      <c r="E28" s="53"/>
    </row>
    <row r="29" spans="1:5" ht="12.75">
      <c r="A29" s="52" t="s">
        <v>31</v>
      </c>
      <c r="B29" s="53"/>
      <c r="C29" s="53"/>
      <c r="D29" s="53"/>
      <c r="E29" s="53"/>
    </row>
  </sheetData>
  <sheetProtection/>
  <mergeCells count="4">
    <mergeCell ref="A1:C1"/>
    <mergeCell ref="A27:E27"/>
    <mergeCell ref="A28:E28"/>
    <mergeCell ref="A29:E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colBreaks count="1" manualBreakCount="1">
    <brk id="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M. Júnior</dc:creator>
  <cp:keywords/>
  <dc:description/>
  <cp:lastModifiedBy>Note-Licitação</cp:lastModifiedBy>
  <cp:lastPrinted>2019-04-23T13:33:59Z</cp:lastPrinted>
  <dcterms:created xsi:type="dcterms:W3CDTF">2002-05-09T16:30:38Z</dcterms:created>
  <dcterms:modified xsi:type="dcterms:W3CDTF">2019-04-23T13:34:04Z</dcterms:modified>
  <cp:category/>
  <cp:version/>
  <cp:contentType/>
  <cp:contentStatus/>
</cp:coreProperties>
</file>